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alance Sheet\FOR WEB UPLOAD\June 2023\"/>
    </mc:Choice>
  </mc:AlternateContent>
  <bookViews>
    <workbookView xWindow="0" yWindow="0" windowWidth="23040" windowHeight="8496"/>
  </bookViews>
  <sheets>
    <sheet name="REGION 7" sheetId="1" r:id="rId1"/>
  </sheets>
  <externalReferences>
    <externalReference r:id="rId2"/>
    <externalReference r:id="rId3"/>
    <externalReference r:id="rId4"/>
    <externalReference r:id="rId5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'REGION 7'!$A$1:$N$79</definedName>
    <definedName name="_xlnm.Print_Titles" localSheetId="0">'REGION 7'!$B:$C,'REGION 7'!$1:$6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2" i="1" l="1"/>
  <c r="K82" i="1"/>
  <c r="J82" i="1"/>
  <c r="I82" i="1"/>
  <c r="H82" i="1"/>
  <c r="G82" i="1"/>
  <c r="F82" i="1"/>
  <c r="E82" i="1"/>
  <c r="D82" i="1"/>
  <c r="N79" i="1"/>
  <c r="N82" i="1" s="1"/>
  <c r="L82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5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8" i="1"/>
  <c r="N37" i="1"/>
  <c r="N36" i="1"/>
  <c r="N35" i="1"/>
  <c r="N34" i="1"/>
  <c r="N33" i="1"/>
  <c r="N32" i="1"/>
  <c r="N31" i="1"/>
  <c r="N27" i="1"/>
  <c r="N25" i="1"/>
  <c r="N24" i="1"/>
  <c r="N23" i="1"/>
  <c r="N22" i="1"/>
  <c r="N21" i="1"/>
  <c r="N20" i="1"/>
  <c r="N19" i="1"/>
  <c r="N17" i="1"/>
  <c r="N16" i="1"/>
  <c r="N15" i="1"/>
  <c r="N14" i="1"/>
  <c r="N13" i="1"/>
  <c r="N12" i="1"/>
  <c r="N11" i="1"/>
  <c r="C5" i="1"/>
</calcChain>
</file>

<file path=xl/sharedStrings.xml><?xml version="1.0" encoding="utf-8"?>
<sst xmlns="http://schemas.openxmlformats.org/spreadsheetml/2006/main" count="86" uniqueCount="82">
  <si>
    <t xml:space="preserve">Republic of the Philippines
</t>
  </si>
  <si>
    <t xml:space="preserve">National Electrification Administration
</t>
  </si>
  <si>
    <t>Consolidated SFP for Region VII</t>
  </si>
  <si>
    <t>Particulars</t>
  </si>
  <si>
    <t>NORECO I</t>
  </si>
  <si>
    <t>NORECO II</t>
  </si>
  <si>
    <t>BANELCO</t>
  </si>
  <si>
    <t>CEBECO I</t>
  </si>
  <si>
    <t>CEBECO II</t>
  </si>
  <si>
    <t>CEBECO III</t>
  </si>
  <si>
    <t>PROSIELCO</t>
  </si>
  <si>
    <t>CELCO</t>
  </si>
  <si>
    <t>BOHECO I</t>
  </si>
  <si>
    <t>BOHECO II</t>
  </si>
  <si>
    <t>TOTAL</t>
  </si>
  <si>
    <r>
      <rPr>
        <b/>
        <sz val="8"/>
        <color rgb="FF000000"/>
        <rFont val="Segoe UI"/>
        <family val="2"/>
      </rPr>
      <t>ASSETS</t>
    </r>
  </si>
  <si>
    <r>
      <rPr>
        <b/>
        <sz val="8"/>
        <color rgb="FF000000"/>
        <rFont val="Segoe UI"/>
        <family val="2"/>
      </rPr>
      <t>Non Current Assets</t>
    </r>
  </si>
  <si>
    <r>
      <rPr>
        <sz val="8"/>
        <color rgb="FF000000"/>
        <rFont val="Segoe UI"/>
        <family val="2"/>
      </rPr>
      <t>Distribution Utility Plant and Equipment, net</t>
    </r>
  </si>
  <si>
    <r>
      <rPr>
        <sz val="8"/>
        <color rgb="FF000000"/>
        <rFont val="Segoe UI"/>
        <family val="2"/>
      </rPr>
      <t>Distribution Utility Plant and Equipment - SFP, net</t>
    </r>
  </si>
  <si>
    <r>
      <rPr>
        <sz val="8"/>
        <color rgb="FF000000"/>
        <rFont val="Segoe UI"/>
        <family val="2"/>
      </rPr>
      <t>Generation Plant (Regular), net</t>
    </r>
  </si>
  <si>
    <r>
      <rPr>
        <sz val="8"/>
        <color rgb="FF000000"/>
        <rFont val="Segoe UI"/>
        <family val="2"/>
      </rPr>
      <t>Generation Plant (SFP), net</t>
    </r>
  </si>
  <si>
    <r>
      <rPr>
        <sz val="8"/>
        <color rgb="FF000000"/>
        <rFont val="Segoe UI"/>
        <family val="2"/>
      </rPr>
      <t>Restricted Fund</t>
    </r>
  </si>
  <si>
    <r>
      <rPr>
        <sz val="8"/>
        <color rgb="FF000000"/>
        <rFont val="Segoe UI"/>
        <family val="2"/>
      </rPr>
      <t>Other Non Current Assets</t>
    </r>
  </si>
  <si>
    <r>
      <rPr>
        <b/>
        <sz val="8"/>
        <color rgb="FF000000"/>
        <rFont val="Segoe UI"/>
        <family val="2"/>
      </rPr>
      <t>TOTAL NON CURRENT ASSETS</t>
    </r>
  </si>
  <si>
    <r>
      <rPr>
        <b/>
        <sz val="8"/>
        <color rgb="FF000000"/>
        <rFont val="Segoe UI"/>
        <family val="2"/>
      </rPr>
      <t>Current Assets</t>
    </r>
  </si>
  <si>
    <r>
      <rPr>
        <sz val="8"/>
        <color rgb="FF000000"/>
        <rFont val="Segoe UI"/>
        <family val="2"/>
      </rPr>
      <t>Cash &amp; Cash Equivalents</t>
    </r>
  </si>
  <si>
    <r>
      <rPr>
        <sz val="8"/>
        <color rgb="FF000000"/>
        <rFont val="Segoe UI"/>
        <family val="2"/>
      </rPr>
      <t>Notes Receivable</t>
    </r>
  </si>
  <si>
    <r>
      <rPr>
        <sz val="8"/>
        <color rgb="FF000000"/>
        <rFont val="Segoe UI"/>
        <family val="2"/>
      </rPr>
      <t>Consumer Account Receivable, net</t>
    </r>
  </si>
  <si>
    <r>
      <rPr>
        <sz val="8"/>
        <color rgb="FF000000"/>
        <rFont val="Segoe UI"/>
        <family val="2"/>
      </rPr>
      <t>Other Accounts Receivables, net</t>
    </r>
  </si>
  <si>
    <r>
      <rPr>
        <sz val="8"/>
        <color rgb="FF000000"/>
        <rFont val="Segoe UI"/>
        <family val="2"/>
      </rPr>
      <t>Materials and Supplies, net</t>
    </r>
  </si>
  <si>
    <r>
      <rPr>
        <sz val="8"/>
        <color rgb="FF000000"/>
        <rFont val="Segoe UI"/>
        <family val="2"/>
      </rPr>
      <t>Other Current Assets</t>
    </r>
  </si>
  <si>
    <r>
      <rPr>
        <b/>
        <sz val="8"/>
        <color rgb="FF000000"/>
        <rFont val="Segoe UI"/>
        <family val="2"/>
      </rPr>
      <t>TOTAL CURRENT ASSETS</t>
    </r>
  </si>
  <si>
    <t/>
  </si>
  <si>
    <r>
      <rPr>
        <b/>
        <sz val="8"/>
        <color rgb="FF000000"/>
        <rFont val="Segoe UI"/>
        <family val="2"/>
      </rPr>
      <t>TOTAL ASSETS</t>
    </r>
  </si>
  <si>
    <r>
      <rPr>
        <b/>
        <sz val="8"/>
        <color rgb="FF000000"/>
        <rFont val="Segoe UI"/>
        <family val="2"/>
      </rPr>
      <t>LIABILITIES</t>
    </r>
  </si>
  <si>
    <r>
      <rPr>
        <b/>
        <sz val="8"/>
        <color rgb="FF000000"/>
        <rFont val="Segoe UI"/>
        <family val="2"/>
      </rPr>
      <t>Non Current Liabilities</t>
    </r>
  </si>
  <si>
    <r>
      <rPr>
        <sz val="8"/>
        <color rgb="FF000000"/>
        <rFont val="Segoe UI"/>
        <family val="2"/>
      </rPr>
      <t>Long Term Loans</t>
    </r>
  </si>
  <si>
    <r>
      <rPr>
        <sz val="8"/>
        <color rgb="FF000000"/>
        <rFont val="Segoe UI"/>
        <family val="2"/>
      </rPr>
      <t>Long Term Consumers' Refund</t>
    </r>
  </si>
  <si>
    <r>
      <rPr>
        <sz val="8"/>
        <color rgb="FF000000"/>
        <rFont val="Segoe UI"/>
        <family val="2"/>
      </rPr>
      <t>Finance Lease Liability</t>
    </r>
  </si>
  <si>
    <r>
      <rPr>
        <sz val="8"/>
        <color rgb="FF000000"/>
        <rFont val="Segoe UI"/>
        <family val="2"/>
      </rPr>
      <t>Restructured Accounts Payable</t>
    </r>
  </si>
  <si>
    <r>
      <rPr>
        <sz val="8"/>
        <color rgb="FF000000"/>
        <rFont val="Segoe UI"/>
        <family val="2"/>
      </rPr>
      <t>Restructured Loans Payable</t>
    </r>
  </si>
  <si>
    <r>
      <rPr>
        <sz val="8"/>
        <color rgb="FF000000"/>
        <rFont val="Segoe UI"/>
        <family val="2"/>
      </rPr>
      <t>Tax Payable</t>
    </r>
  </si>
  <si>
    <r>
      <rPr>
        <sz val="8"/>
        <color rgb="FF000000"/>
        <rFont val="Segoe UI"/>
        <family val="2"/>
      </rPr>
      <t>Other Non Current Liabilities</t>
    </r>
  </si>
  <si>
    <r>
      <rPr>
        <b/>
        <sz val="8"/>
        <color rgb="FF000000"/>
        <rFont val="Segoe UI"/>
        <family val="2"/>
      </rPr>
      <t>TOTAL NON CURRENT LIABILITIES</t>
    </r>
  </si>
  <si>
    <r>
      <rPr>
        <b/>
        <sz val="8"/>
        <color rgb="FF000000"/>
        <rFont val="Segoe UI"/>
        <family val="2"/>
      </rPr>
      <t>Current Liabilities</t>
    </r>
  </si>
  <si>
    <r>
      <rPr>
        <sz val="8"/>
        <color rgb="FF000000"/>
        <rFont val="Segoe UI"/>
        <family val="2"/>
      </rPr>
      <t>Short Term Loans</t>
    </r>
  </si>
  <si>
    <r>
      <rPr>
        <sz val="8"/>
        <color rgb="FF000000"/>
        <rFont val="Segoe UI"/>
        <family val="2"/>
      </rPr>
      <t>Notes Payable</t>
    </r>
  </si>
  <si>
    <r>
      <rPr>
        <sz val="8"/>
        <color rgb="FF000000"/>
        <rFont val="Segoe UI"/>
        <family val="2"/>
      </rPr>
      <t>Accounts Payable</t>
    </r>
  </si>
  <si>
    <r>
      <rPr>
        <sz val="8"/>
        <color rgb="FF000000"/>
        <rFont val="Segoe UI"/>
        <family val="2"/>
      </rPr>
      <t>Current Portion of Long Term Liabilities</t>
    </r>
  </si>
  <si>
    <r>
      <rPr>
        <sz val="8"/>
        <color rgb="FF000000"/>
        <rFont val="Segoe UI"/>
        <family val="2"/>
      </rPr>
      <t>Accrued Taxes</t>
    </r>
  </si>
  <si>
    <r>
      <rPr>
        <sz val="8"/>
        <color rgb="FF000000"/>
        <rFont val="Segoe UI"/>
        <family val="2"/>
      </rPr>
      <t>Accrued Interest</t>
    </r>
  </si>
  <si>
    <r>
      <rPr>
        <sz val="8"/>
        <color rgb="FF000000"/>
        <rFont val="Segoe UI"/>
        <family val="2"/>
      </rPr>
      <t>Penalties and Surcharge Payable</t>
    </r>
  </si>
  <si>
    <r>
      <rPr>
        <sz val="8"/>
        <color rgb="FF000000"/>
        <rFont val="Segoe UI"/>
        <family val="2"/>
      </rPr>
      <t>Patronage Capital Payable</t>
    </r>
  </si>
  <si>
    <r>
      <rPr>
        <sz val="8"/>
        <color rgb="FF000000"/>
        <rFont val="Segoe UI"/>
        <family val="2"/>
      </rPr>
      <t>Patronage Refund Payable *</t>
    </r>
  </si>
  <si>
    <r>
      <rPr>
        <sz val="8"/>
        <color rgb="FF000000"/>
        <rFont val="Segoe UI"/>
        <family val="2"/>
      </rPr>
      <t>Interest on Share Capital Payable *</t>
    </r>
  </si>
  <si>
    <r>
      <rPr>
        <sz val="8"/>
        <color rgb="FF000000"/>
        <rFont val="Segoe UI"/>
        <family val="2"/>
      </rPr>
      <t>Due to Union/Federation (CETF) *</t>
    </r>
  </si>
  <si>
    <r>
      <rPr>
        <sz val="8"/>
        <color rgb="FF000000"/>
        <rFont val="Segoe UI"/>
        <family val="2"/>
      </rPr>
      <t>Consumers Advances for Construction</t>
    </r>
  </si>
  <si>
    <r>
      <rPr>
        <sz val="8"/>
        <color rgb="FF000000"/>
        <rFont val="Segoe UI"/>
        <family val="2"/>
      </rPr>
      <t>Miscellaneous Current and Accrued Liabilities</t>
    </r>
  </si>
  <si>
    <r>
      <rPr>
        <b/>
        <sz val="8"/>
        <color rgb="FF000000"/>
        <rFont val="Segoe UI"/>
        <family val="2"/>
      </rPr>
      <t>TOTAL CURRENT LIABILITIES</t>
    </r>
  </si>
  <si>
    <r>
      <rPr>
        <b/>
        <sz val="8"/>
        <color rgb="FF000000"/>
        <rFont val="Segoe UI"/>
        <family val="2"/>
      </rPr>
      <t>TOTAL LIABILITIES</t>
    </r>
  </si>
  <si>
    <r>
      <rPr>
        <b/>
        <sz val="8"/>
        <color rgb="FF000000"/>
        <rFont val="Segoe UI"/>
        <family val="2"/>
      </rPr>
      <t>MEMBERS' EQUITY</t>
    </r>
  </si>
  <si>
    <r>
      <rPr>
        <sz val="8"/>
        <color rgb="FF000000"/>
        <rFont val="Segoe UI"/>
        <family val="2"/>
      </rPr>
      <t>Members' Contribution</t>
    </r>
  </si>
  <si>
    <r>
      <rPr>
        <sz val="8"/>
        <color rgb="FF000000"/>
        <rFont val="Segoe UI"/>
        <family val="2"/>
      </rPr>
      <t>Authorized Share Capital *</t>
    </r>
  </si>
  <si>
    <r>
      <rPr>
        <sz val="8"/>
        <color rgb="FF000000"/>
        <rFont val="Segoe UI"/>
        <family val="2"/>
      </rPr>
      <t>Unissued Shared Capital *</t>
    </r>
  </si>
  <si>
    <r>
      <rPr>
        <sz val="8"/>
        <color rgb="FF000000"/>
        <rFont val="Segoe UI"/>
        <family val="2"/>
      </rPr>
      <t>Subscribed Share Capital *</t>
    </r>
  </si>
  <si>
    <r>
      <rPr>
        <sz val="8"/>
        <color rgb="FF000000"/>
        <rFont val="Segoe UI"/>
        <family val="2"/>
      </rPr>
      <t>Subscription Receivable *</t>
    </r>
  </si>
  <si>
    <r>
      <rPr>
        <sz val="8"/>
        <color rgb="FF000000"/>
        <rFont val="Segoe UI"/>
        <family val="2"/>
      </rPr>
      <t>Paid-Up Share Capital *</t>
    </r>
  </si>
  <si>
    <r>
      <rPr>
        <sz val="8"/>
        <color rgb="FF000000"/>
        <rFont val="Segoe UI"/>
        <family val="2"/>
      </rPr>
      <t>Deposit for Share Capital Subscription *</t>
    </r>
  </si>
  <si>
    <r>
      <rPr>
        <sz val="8"/>
        <color rgb="FF000000"/>
        <rFont val="Segoe UI"/>
        <family val="2"/>
      </rPr>
      <t>Patronage Capital</t>
    </r>
  </si>
  <si>
    <r>
      <rPr>
        <sz val="8"/>
        <color rgb="FF000000"/>
        <rFont val="Segoe UI"/>
        <family val="2"/>
      </rPr>
      <t>Donated Capital</t>
    </r>
  </si>
  <si>
    <r>
      <rPr>
        <sz val="8"/>
        <color rgb="FF000000"/>
        <rFont val="Segoe UI"/>
        <family val="2"/>
      </rPr>
      <t>Reinvestment/RFSC</t>
    </r>
  </si>
  <si>
    <r>
      <rPr>
        <sz val="8"/>
        <color rgb="FF000000"/>
        <rFont val="Segoe UI"/>
        <family val="2"/>
      </rPr>
      <t>Contributions in Aid of Construction</t>
    </r>
  </si>
  <si>
    <r>
      <rPr>
        <sz val="8"/>
        <color rgb="FF000000"/>
        <rFont val="Segoe UI"/>
        <family val="2"/>
      </rPr>
      <t>Revaluation Surplus</t>
    </r>
  </si>
  <si>
    <r>
      <rPr>
        <sz val="8"/>
        <color rgb="FF000000"/>
        <rFont val="Segoe UI"/>
        <family val="2"/>
      </rPr>
      <t>IMC Investment</t>
    </r>
  </si>
  <si>
    <r>
      <rPr>
        <sz val="8"/>
        <color rgb="FF000000"/>
        <rFont val="Segoe UI"/>
        <family val="2"/>
      </rPr>
      <t>Appropriated Margins</t>
    </r>
  </si>
  <si>
    <r>
      <rPr>
        <sz val="8"/>
        <color rgb="FF000000"/>
        <rFont val="Segoe UI"/>
        <family val="2"/>
      </rPr>
      <t>Statutory Reserves</t>
    </r>
  </si>
  <si>
    <r>
      <rPr>
        <sz val="8"/>
        <color rgb="FF000000"/>
        <rFont val="Segoe UI"/>
        <family val="2"/>
      </rPr>
      <t>Unappropriated Margins</t>
    </r>
  </si>
  <si>
    <r>
      <rPr>
        <sz val="8"/>
        <color rgb="FF000000"/>
        <rFont val="Segoe UI"/>
        <family val="2"/>
      </rPr>
      <t>Undivided Net Surplus</t>
    </r>
  </si>
  <si>
    <r>
      <rPr>
        <sz val="8"/>
        <color rgb="FF000000"/>
        <rFont val="Segoe UI"/>
        <family val="2"/>
      </rPr>
      <t>Net Loss</t>
    </r>
  </si>
  <si>
    <r>
      <rPr>
        <sz val="8"/>
        <color rgb="FF000000"/>
        <rFont val="Segoe UI"/>
        <family val="2"/>
      </rPr>
      <t>Accumulated Other Comprehensive Margin/(Loss)</t>
    </r>
  </si>
  <si>
    <r>
      <rPr>
        <b/>
        <sz val="8"/>
        <color rgb="FF000000"/>
        <rFont val="Segoe UI"/>
        <family val="2"/>
      </rPr>
      <t>TOTAL MEMBERS EQUITY</t>
    </r>
  </si>
  <si>
    <r>
      <rPr>
        <b/>
        <sz val="8"/>
        <color rgb="FF000000"/>
        <rFont val="Segoe UI"/>
        <family val="2"/>
      </rPr>
      <t>TOTAL LIABILITIES AND MEMBERS EQUITY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</si>
</sst>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,;\(#,##0.00,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sz val="8"/>
      <name val="Calibri"/>
      <family val="2"/>
    </font>
    <font>
      <b/>
      <sz val="8"/>
      <color rgb="FF31484C"/>
      <name val="Segoe U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FFFFFF"/>
        <bgColor rgb="FFFFFFFF"/>
      </patternFill>
    </fill>
    <fill>
      <patternFill patternType="solid">
        <fgColor rgb="FFF2EEBF"/>
        <bgColor rgb="FFF2EEBF"/>
      </patternFill>
    </fill>
    <fill>
      <patternFill patternType="solid">
        <fgColor rgb="FFEEE8AA"/>
        <bgColor rgb="FFEEE8AA"/>
      </patternFill>
    </fill>
  </fills>
  <borders count="9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double">
        <color rgb="FFD3D3D3"/>
      </bottom>
      <diagonal/>
    </border>
    <border>
      <left/>
      <right style="thin">
        <color rgb="FFD3D3D3"/>
      </right>
      <top style="thin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/>
    <xf numFmtId="0" fontId="5" fillId="2" borderId="3" xfId="0" applyNumberFormat="1" applyFont="1" applyFill="1" applyBorder="1" applyAlignment="1">
      <alignment horizontal="center" vertical="center" wrapText="1" readingOrder="1"/>
    </xf>
    <xf numFmtId="0" fontId="6" fillId="3" borderId="0" xfId="0" applyNumberFormat="1" applyFont="1" applyFill="1" applyBorder="1" applyAlignment="1">
      <alignment horizontal="right" vertical="center" wrapText="1" readingOrder="1"/>
    </xf>
    <xf numFmtId="164" fontId="7" fillId="0" borderId="3" xfId="0" applyNumberFormat="1" applyFont="1" applyFill="1" applyBorder="1" applyAlignment="1">
      <alignment horizontal="right" vertical="center" wrapText="1" readingOrder="1"/>
    </xf>
    <xf numFmtId="164" fontId="7" fillId="0" borderId="4" xfId="0" applyNumberFormat="1" applyFont="1" applyFill="1" applyBorder="1" applyAlignment="1">
      <alignment horizontal="right" vertical="center" wrapText="1" readingOrder="1"/>
    </xf>
    <xf numFmtId="164" fontId="6" fillId="4" borderId="3" xfId="0" applyNumberFormat="1" applyFont="1" applyFill="1" applyBorder="1" applyAlignment="1">
      <alignment horizontal="right" vertical="center" wrapText="1" readingOrder="1"/>
    </xf>
    <xf numFmtId="164" fontId="6" fillId="4" borderId="4" xfId="0" applyNumberFormat="1" applyFont="1" applyFill="1" applyBorder="1" applyAlignment="1">
      <alignment horizontal="right" vertical="center" wrapText="1" readingOrder="1"/>
    </xf>
    <xf numFmtId="39" fontId="6" fillId="3" borderId="0" xfId="0" applyNumberFormat="1" applyFont="1" applyFill="1" applyBorder="1" applyAlignment="1">
      <alignment horizontal="right" vertical="center" wrapText="1" readingOrder="1"/>
    </xf>
    <xf numFmtId="39" fontId="6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164" fontId="6" fillId="5" borderId="8" xfId="0" applyNumberFormat="1" applyFont="1" applyFill="1" applyBorder="1" applyAlignment="1">
      <alignment horizontal="right" vertical="center" wrapText="1" readingOrder="1"/>
    </xf>
    <xf numFmtId="164" fontId="6" fillId="5" borderId="6" xfId="0" applyNumberFormat="1" applyFont="1" applyFill="1" applyBorder="1" applyAlignment="1">
      <alignment horizontal="right" vertical="center" wrapText="1" readingOrder="1"/>
    </xf>
    <xf numFmtId="39" fontId="1" fillId="0" borderId="0" xfId="0" applyNumberFormat="1" applyFont="1" applyFill="1" applyBorder="1"/>
    <xf numFmtId="0" fontId="7" fillId="3" borderId="4" xfId="0" applyNumberFormat="1" applyFont="1" applyFill="1" applyBorder="1" applyAlignment="1">
      <alignment vertical="center" wrapText="1" indent="2" readingOrder="1"/>
    </xf>
    <xf numFmtId="0" fontId="1" fillId="0" borderId="5" xfId="0" applyNumberFormat="1" applyFont="1" applyFill="1" applyBorder="1" applyAlignment="1">
      <alignment vertical="top" wrapText="1"/>
    </xf>
    <xf numFmtId="0" fontId="6" fillId="5" borderId="6" xfId="0" applyNumberFormat="1" applyFont="1" applyFill="1" applyBorder="1" applyAlignment="1">
      <alignment vertical="center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/>
    <xf numFmtId="0" fontId="6" fillId="3" borderId="6" xfId="0" applyNumberFormat="1" applyFont="1" applyFill="1" applyBorder="1" applyAlignment="1">
      <alignment vertical="center" wrapText="1" readingOrder="1"/>
    </xf>
    <xf numFmtId="0" fontId="6" fillId="4" borderId="4" xfId="0" applyNumberFormat="1" applyFont="1" applyFill="1" applyBorder="1" applyAlignment="1">
      <alignment vertical="center" wrapText="1" readingOrder="1"/>
    </xf>
    <xf numFmtId="0" fontId="6" fillId="3" borderId="4" xfId="0" applyNumberFormat="1" applyFont="1" applyFill="1" applyBorder="1" applyAlignment="1">
      <alignment vertical="center" wrapText="1" readingOrder="1"/>
    </xf>
    <xf numFmtId="0" fontId="6" fillId="3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4" fillId="0" borderId="0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866775</xdr:colOff>
      <xdr:row>5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152400"/>
          <a:ext cx="866775" cy="847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ed%20SFP%20(Regional)_Jun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WORTH"/>
      <sheetName val="Top Large Assets"/>
      <sheetName val="Huge Loans Payable"/>
      <sheetName val="REGION 1"/>
      <sheetName val="CAR"/>
      <sheetName val="REGION 2"/>
      <sheetName val="REGION 3"/>
      <sheetName val="REGION IV-A"/>
      <sheetName val="REGION IV-B"/>
      <sheetName val="REGION 5"/>
      <sheetName val="REGION 6"/>
      <sheetName val="REGION 7"/>
      <sheetName val="REGION 8"/>
      <sheetName val="REGION 9"/>
      <sheetName val="REGION 10"/>
      <sheetName val="REGION 11"/>
      <sheetName val="REGION 12"/>
      <sheetName val="ARMM"/>
      <sheetName val="CARAGA"/>
      <sheetName val="Conso - Region"/>
      <sheetName val="checking - Region"/>
      <sheetName val="SUM-LUZVIMIN"/>
    </sheetNames>
    <sheetDataSet>
      <sheetData sheetId="0"/>
      <sheetData sheetId="1"/>
      <sheetData sheetId="2"/>
      <sheetData sheetId="3"/>
      <sheetData sheetId="4">
        <row r="5">
          <cell r="C5" t="str">
            <v>As of June 2023
In Thousand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N82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D8" sqref="D8"/>
    </sheetView>
  </sheetViews>
  <sheetFormatPr defaultColWidth="9.109375" defaultRowHeight="14.4" x14ac:dyDescent="0.3"/>
  <cols>
    <col min="1" max="1" width="3.44140625" style="1" customWidth="1"/>
    <col min="2" max="2" width="13.33203125" style="1" customWidth="1"/>
    <col min="3" max="3" width="29" style="1" customWidth="1"/>
    <col min="4" max="4" width="12.88671875" style="1" customWidth="1"/>
    <col min="5" max="5" width="12.6640625" style="1" customWidth="1"/>
    <col min="6" max="6" width="11.5546875" style="1" customWidth="1"/>
    <col min="7" max="7" width="12.109375" style="1" customWidth="1"/>
    <col min="8" max="8" width="11.6640625" style="1" customWidth="1"/>
    <col min="9" max="9" width="11.5546875" style="1" customWidth="1"/>
    <col min="10" max="10" width="12.109375" style="1" customWidth="1"/>
    <col min="11" max="13" width="10.109375" style="1" customWidth="1"/>
    <col min="14" max="14" width="11" style="1" customWidth="1"/>
    <col min="15" max="16384" width="9.109375" style="1"/>
  </cols>
  <sheetData>
    <row r="1" spans="2:14" ht="12" customHeight="1" x14ac:dyDescent="0.3"/>
    <row r="2" spans="2:14" x14ac:dyDescent="0.3">
      <c r="B2" s="20"/>
      <c r="C2" s="25" t="s">
        <v>0</v>
      </c>
      <c r="D2" s="26"/>
      <c r="E2" s="2"/>
      <c r="F2" s="2"/>
      <c r="G2" s="2"/>
    </row>
    <row r="3" spans="2:14" ht="12.75" customHeight="1" x14ac:dyDescent="0.3">
      <c r="B3" s="20"/>
      <c r="C3" s="25" t="s">
        <v>1</v>
      </c>
      <c r="D3" s="26"/>
      <c r="E3" s="26"/>
      <c r="F3" s="2"/>
      <c r="G3" s="2"/>
    </row>
    <row r="4" spans="2:14" ht="12.75" customHeight="1" x14ac:dyDescent="0.3">
      <c r="B4" s="20"/>
      <c r="C4" s="27" t="s">
        <v>2</v>
      </c>
      <c r="D4" s="28"/>
      <c r="E4" s="28"/>
      <c r="F4" s="28"/>
      <c r="G4" s="28"/>
    </row>
    <row r="5" spans="2:14" x14ac:dyDescent="0.3">
      <c r="B5" s="20"/>
      <c r="C5" s="29" t="str">
        <f>[4]CAR!$C$5</f>
        <v>As of June 2023
In Thousand</v>
      </c>
      <c r="D5" s="26"/>
      <c r="E5" s="26"/>
      <c r="F5" s="2"/>
      <c r="G5" s="2"/>
    </row>
    <row r="6" spans="2:14" x14ac:dyDescent="0.3">
      <c r="B6" s="20"/>
      <c r="C6" s="26"/>
      <c r="D6" s="26"/>
      <c r="E6" s="26"/>
      <c r="F6" s="2"/>
      <c r="G6" s="2"/>
    </row>
    <row r="7" spans="2:14" ht="9" customHeight="1" x14ac:dyDescent="0.3"/>
    <row r="8" spans="2:14" ht="15" customHeight="1" x14ac:dyDescent="0.3">
      <c r="B8" s="30" t="s">
        <v>3</v>
      </c>
      <c r="C8" s="31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  <c r="N8" s="3" t="s">
        <v>14</v>
      </c>
    </row>
    <row r="9" spans="2:14" x14ac:dyDescent="0.3">
      <c r="B9" s="24" t="s">
        <v>15</v>
      </c>
      <c r="C9" s="20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x14ac:dyDescent="0.3">
      <c r="B10" s="24" t="s">
        <v>16</v>
      </c>
      <c r="C10" s="2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x14ac:dyDescent="0.3">
      <c r="B11" s="15" t="s">
        <v>17</v>
      </c>
      <c r="C11" s="16"/>
      <c r="D11" s="5">
        <v>349704709.94</v>
      </c>
      <c r="E11" s="6">
        <v>789937584.51999998</v>
      </c>
      <c r="F11" s="5">
        <v>133606913.18000001</v>
      </c>
      <c r="G11" s="6">
        <v>728382463</v>
      </c>
      <c r="H11" s="5">
        <v>921226769.94000006</v>
      </c>
      <c r="I11" s="5">
        <v>588167258.42999995</v>
      </c>
      <c r="J11" s="5">
        <v>115011753.3</v>
      </c>
      <c r="K11" s="5">
        <v>145639304</v>
      </c>
      <c r="L11" s="5">
        <v>1481239049.01</v>
      </c>
      <c r="M11" s="5">
        <v>855323403.44000006</v>
      </c>
      <c r="N11" s="7">
        <f>SUM(D11:M11)</f>
        <v>6108239208.7600002</v>
      </c>
    </row>
    <row r="12" spans="2:14" x14ac:dyDescent="0.3">
      <c r="B12" s="15" t="s">
        <v>18</v>
      </c>
      <c r="C12" s="16"/>
      <c r="D12" s="5">
        <v>273525430.88999999</v>
      </c>
      <c r="E12" s="6">
        <v>288863277.82999998</v>
      </c>
      <c r="F12" s="5">
        <v>267876633.93000001</v>
      </c>
      <c r="G12" s="6">
        <v>228111319.74000001</v>
      </c>
      <c r="H12" s="5">
        <v>127627318.12</v>
      </c>
      <c r="I12" s="5">
        <v>129026773.16</v>
      </c>
      <c r="J12" s="5">
        <v>0</v>
      </c>
      <c r="K12" s="5">
        <v>63106074.770000003</v>
      </c>
      <c r="L12" s="5">
        <v>52761548.450000003</v>
      </c>
      <c r="M12" s="5">
        <v>217716215.52000001</v>
      </c>
      <c r="N12" s="7">
        <f t="shared" ref="N12:N27" si="0">SUM(D12:M12)</f>
        <v>1648614592.4100003</v>
      </c>
    </row>
    <row r="13" spans="2:14" x14ac:dyDescent="0.3">
      <c r="B13" s="15" t="s">
        <v>19</v>
      </c>
      <c r="C13" s="16"/>
      <c r="D13" s="5">
        <v>0</v>
      </c>
      <c r="E13" s="6">
        <v>0</v>
      </c>
      <c r="F13" s="5">
        <v>0</v>
      </c>
      <c r="G13" s="6">
        <v>11818882.890000001</v>
      </c>
      <c r="H13" s="5">
        <v>0</v>
      </c>
      <c r="I13" s="5">
        <v>0</v>
      </c>
      <c r="J13" s="5">
        <v>0</v>
      </c>
      <c r="K13" s="5">
        <v>0</v>
      </c>
      <c r="L13" s="5">
        <v>4190055.92</v>
      </c>
      <c r="M13" s="5">
        <v>0</v>
      </c>
      <c r="N13" s="7">
        <f t="shared" si="0"/>
        <v>16008938.810000001</v>
      </c>
    </row>
    <row r="14" spans="2:14" x14ac:dyDescent="0.3">
      <c r="B14" s="15" t="s">
        <v>20</v>
      </c>
      <c r="C14" s="16"/>
      <c r="D14" s="5">
        <v>0</v>
      </c>
      <c r="E14" s="6">
        <v>0</v>
      </c>
      <c r="F14" s="5">
        <v>0</v>
      </c>
      <c r="G14" s="6">
        <v>0</v>
      </c>
      <c r="H14" s="5">
        <v>0</v>
      </c>
      <c r="I14" s="5">
        <v>0</v>
      </c>
      <c r="J14" s="5">
        <v>0</v>
      </c>
      <c r="K14" s="5">
        <v>0</v>
      </c>
      <c r="L14" s="5">
        <v>4733406.6500000004</v>
      </c>
      <c r="M14" s="5">
        <v>0</v>
      </c>
      <c r="N14" s="7">
        <f t="shared" si="0"/>
        <v>4733406.6500000004</v>
      </c>
    </row>
    <row r="15" spans="2:14" x14ac:dyDescent="0.3">
      <c r="B15" s="15" t="s">
        <v>21</v>
      </c>
      <c r="C15" s="16"/>
      <c r="D15" s="5">
        <v>66209051.210000001</v>
      </c>
      <c r="E15" s="6">
        <v>401922887.29000002</v>
      </c>
      <c r="F15" s="5">
        <v>15089380.93</v>
      </c>
      <c r="G15" s="6">
        <v>243602059.53</v>
      </c>
      <c r="H15" s="5">
        <v>674105419.84000003</v>
      </c>
      <c r="I15" s="5">
        <v>186551956.22</v>
      </c>
      <c r="J15" s="5">
        <v>44130038.579999998</v>
      </c>
      <c r="K15" s="5">
        <v>6468618.4699999997</v>
      </c>
      <c r="L15" s="5">
        <v>291742776.22000003</v>
      </c>
      <c r="M15" s="5">
        <v>10193903.74</v>
      </c>
      <c r="N15" s="7">
        <f t="shared" si="0"/>
        <v>1940016092.0300002</v>
      </c>
    </row>
    <row r="16" spans="2:14" x14ac:dyDescent="0.3">
      <c r="B16" s="15" t="s">
        <v>22</v>
      </c>
      <c r="C16" s="16"/>
      <c r="D16" s="5">
        <v>72871633.469999999</v>
      </c>
      <c r="E16" s="6">
        <v>36224656.18</v>
      </c>
      <c r="F16" s="5">
        <v>7643313.8499999996</v>
      </c>
      <c r="G16" s="6">
        <v>93424840.629999995</v>
      </c>
      <c r="H16" s="5">
        <v>40824080.229999997</v>
      </c>
      <c r="I16" s="5">
        <v>48642167.090000004</v>
      </c>
      <c r="J16" s="5">
        <v>8119267.2199999997</v>
      </c>
      <c r="K16" s="5">
        <v>1705644.59</v>
      </c>
      <c r="L16" s="5">
        <v>386083852.63999999</v>
      </c>
      <c r="M16" s="5">
        <v>20135786.850000001</v>
      </c>
      <c r="N16" s="7">
        <f t="shared" si="0"/>
        <v>715675242.75</v>
      </c>
    </row>
    <row r="17" spans="2:14" x14ac:dyDescent="0.3">
      <c r="B17" s="22" t="s">
        <v>23</v>
      </c>
      <c r="C17" s="16"/>
      <c r="D17" s="7">
        <v>762310825.50999999</v>
      </c>
      <c r="E17" s="8">
        <v>1516948405.8199999</v>
      </c>
      <c r="F17" s="7">
        <v>424216241.88999999</v>
      </c>
      <c r="G17" s="8">
        <v>1305339565.79</v>
      </c>
      <c r="H17" s="7">
        <v>1763783588.1300001</v>
      </c>
      <c r="I17" s="7">
        <v>952388154.89999998</v>
      </c>
      <c r="J17" s="7">
        <v>167261059.09999999</v>
      </c>
      <c r="K17" s="7">
        <v>216919641.83000001</v>
      </c>
      <c r="L17" s="7">
        <v>2220750688.8899999</v>
      </c>
      <c r="M17" s="7">
        <v>1103369309.55</v>
      </c>
      <c r="N17" s="7">
        <f t="shared" si="0"/>
        <v>10433287481.409998</v>
      </c>
    </row>
    <row r="18" spans="2:14" x14ac:dyDescent="0.3">
      <c r="B18" s="23" t="s">
        <v>24</v>
      </c>
      <c r="C18" s="20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</row>
    <row r="19" spans="2:14" x14ac:dyDescent="0.3">
      <c r="B19" s="15" t="s">
        <v>25</v>
      </c>
      <c r="C19" s="16"/>
      <c r="D19" s="5">
        <v>28577829.140000001</v>
      </c>
      <c r="E19" s="6">
        <v>342917479.89999998</v>
      </c>
      <c r="F19" s="5">
        <v>53521159.590000004</v>
      </c>
      <c r="G19" s="6">
        <v>550901000.16999996</v>
      </c>
      <c r="H19" s="5">
        <v>801205337.55999994</v>
      </c>
      <c r="I19" s="5">
        <v>356570539.50999999</v>
      </c>
      <c r="J19" s="5">
        <v>35907238.479999997</v>
      </c>
      <c r="K19" s="5">
        <v>8194828.9800000004</v>
      </c>
      <c r="L19" s="5">
        <v>469609860.75</v>
      </c>
      <c r="M19" s="5">
        <v>147528458.65000001</v>
      </c>
      <c r="N19" s="7">
        <f t="shared" si="0"/>
        <v>2794933732.73</v>
      </c>
    </row>
    <row r="20" spans="2:14" x14ac:dyDescent="0.3">
      <c r="B20" s="15" t="s">
        <v>26</v>
      </c>
      <c r="C20" s="16"/>
      <c r="D20" s="5">
        <v>0</v>
      </c>
      <c r="E20" s="6">
        <v>0</v>
      </c>
      <c r="F20" s="5">
        <v>0</v>
      </c>
      <c r="G20" s="6">
        <v>0</v>
      </c>
      <c r="H20" s="5">
        <v>0</v>
      </c>
      <c r="I20" s="5">
        <v>0</v>
      </c>
      <c r="J20" s="5">
        <v>0</v>
      </c>
      <c r="K20" s="5">
        <v>0</v>
      </c>
      <c r="L20" s="5">
        <v>18315326.870000001</v>
      </c>
      <c r="M20" s="5">
        <v>0</v>
      </c>
      <c r="N20" s="7">
        <f t="shared" si="0"/>
        <v>18315326.870000001</v>
      </c>
    </row>
    <row r="21" spans="2:14" x14ac:dyDescent="0.3">
      <c r="B21" s="15" t="s">
        <v>27</v>
      </c>
      <c r="C21" s="16"/>
      <c r="D21" s="5">
        <v>152504217.59999999</v>
      </c>
      <c r="E21" s="6">
        <v>403276264.38999999</v>
      </c>
      <c r="F21" s="5">
        <v>29903258.43</v>
      </c>
      <c r="G21" s="6">
        <v>265429486.47999999</v>
      </c>
      <c r="H21" s="5">
        <v>365083523.93000001</v>
      </c>
      <c r="I21" s="5">
        <v>175105556.41</v>
      </c>
      <c r="J21" s="5">
        <v>35688100.460000001</v>
      </c>
      <c r="K21" s="5">
        <v>24818179.859999999</v>
      </c>
      <c r="L21" s="5">
        <v>313904612.94999999</v>
      </c>
      <c r="M21" s="5">
        <v>186270108.88999999</v>
      </c>
      <c r="N21" s="7">
        <f t="shared" si="0"/>
        <v>1951983309.4000001</v>
      </c>
    </row>
    <row r="22" spans="2:14" x14ac:dyDescent="0.3">
      <c r="B22" s="15" t="s">
        <v>28</v>
      </c>
      <c r="C22" s="16"/>
      <c r="D22" s="5">
        <v>46982483.75</v>
      </c>
      <c r="E22" s="6">
        <v>43176938.119999997</v>
      </c>
      <c r="F22" s="5">
        <v>3219531.54</v>
      </c>
      <c r="G22" s="6">
        <v>-16755355.23</v>
      </c>
      <c r="H22" s="5">
        <v>111992836.75</v>
      </c>
      <c r="I22" s="5">
        <v>36570038.979999997</v>
      </c>
      <c r="J22" s="5">
        <v>7742866.8499999996</v>
      </c>
      <c r="K22" s="5">
        <v>7109096.6500000004</v>
      </c>
      <c r="L22" s="5">
        <v>77667693.900000006</v>
      </c>
      <c r="M22" s="5">
        <v>27944133.199999999</v>
      </c>
      <c r="N22" s="7">
        <f t="shared" si="0"/>
        <v>345650264.50999999</v>
      </c>
    </row>
    <row r="23" spans="2:14" x14ac:dyDescent="0.3">
      <c r="B23" s="15" t="s">
        <v>29</v>
      </c>
      <c r="C23" s="16"/>
      <c r="D23" s="5">
        <v>68590658.829999998</v>
      </c>
      <c r="E23" s="6">
        <v>88127402.390000001</v>
      </c>
      <c r="F23" s="5">
        <v>22576543.120000001</v>
      </c>
      <c r="G23" s="6">
        <v>94830151.760000005</v>
      </c>
      <c r="H23" s="5">
        <v>32551901.32</v>
      </c>
      <c r="I23" s="5">
        <v>46599544.039999999</v>
      </c>
      <c r="J23" s="5">
        <v>10791682.449999999</v>
      </c>
      <c r="K23" s="5">
        <v>15822897.859999999</v>
      </c>
      <c r="L23" s="5">
        <v>115741258.3</v>
      </c>
      <c r="M23" s="5">
        <v>75248302.140000001</v>
      </c>
      <c r="N23" s="7">
        <f t="shared" si="0"/>
        <v>570880342.21000004</v>
      </c>
    </row>
    <row r="24" spans="2:14" x14ac:dyDescent="0.3">
      <c r="B24" s="15" t="s">
        <v>30</v>
      </c>
      <c r="C24" s="16"/>
      <c r="D24" s="5">
        <v>4519882.1900000004</v>
      </c>
      <c r="E24" s="6">
        <v>65672214.640000001</v>
      </c>
      <c r="F24" s="5">
        <v>3732253.15</v>
      </c>
      <c r="G24" s="6">
        <v>19914680.75</v>
      </c>
      <c r="H24" s="5">
        <v>44675388.880000003</v>
      </c>
      <c r="I24" s="5">
        <v>11594856.6</v>
      </c>
      <c r="J24" s="5">
        <v>11597259.810000001</v>
      </c>
      <c r="K24" s="5">
        <v>2087886.62</v>
      </c>
      <c r="L24" s="5">
        <v>21848923.09</v>
      </c>
      <c r="M24" s="5">
        <v>35282692.240000002</v>
      </c>
      <c r="N24" s="7">
        <f t="shared" si="0"/>
        <v>220926037.97000003</v>
      </c>
    </row>
    <row r="25" spans="2:14" x14ac:dyDescent="0.3">
      <c r="B25" s="22" t="s">
        <v>31</v>
      </c>
      <c r="C25" s="16"/>
      <c r="D25" s="7">
        <v>301175071.50999999</v>
      </c>
      <c r="E25" s="8">
        <v>943170299.44000006</v>
      </c>
      <c r="F25" s="7">
        <v>112952745.83</v>
      </c>
      <c r="G25" s="8">
        <v>914319963.92999995</v>
      </c>
      <c r="H25" s="7">
        <v>1355508988.4400001</v>
      </c>
      <c r="I25" s="7">
        <v>626440535.53999996</v>
      </c>
      <c r="J25" s="7">
        <v>101727148.05</v>
      </c>
      <c r="K25" s="7">
        <v>58032889.969999999</v>
      </c>
      <c r="L25" s="7">
        <v>1017087675.86</v>
      </c>
      <c r="M25" s="7">
        <v>472273695.12</v>
      </c>
      <c r="N25" s="7">
        <f t="shared" si="0"/>
        <v>5902689013.6899996</v>
      </c>
    </row>
    <row r="26" spans="2:14" ht="8.25" customHeight="1" x14ac:dyDescent="0.3">
      <c r="B26" s="19" t="s">
        <v>32</v>
      </c>
      <c r="C26" s="2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1"/>
    </row>
    <row r="27" spans="2:14" ht="15" thickBot="1" x14ac:dyDescent="0.35">
      <c r="B27" s="17" t="s">
        <v>33</v>
      </c>
      <c r="C27" s="18"/>
      <c r="D27" s="12">
        <v>1063485897.02</v>
      </c>
      <c r="E27" s="13">
        <v>2460118705.2600002</v>
      </c>
      <c r="F27" s="12">
        <v>537168987.72000003</v>
      </c>
      <c r="G27" s="13">
        <v>2219659529.7199998</v>
      </c>
      <c r="H27" s="12">
        <v>3119292576.5700002</v>
      </c>
      <c r="I27" s="12">
        <v>1578828690.4400001</v>
      </c>
      <c r="J27" s="12">
        <v>268988207.14999998</v>
      </c>
      <c r="K27" s="12">
        <v>274952531.80000001</v>
      </c>
      <c r="L27" s="12">
        <v>3237838364.75</v>
      </c>
      <c r="M27" s="12">
        <v>1575643004.6700001</v>
      </c>
      <c r="N27" s="7">
        <f t="shared" si="0"/>
        <v>16335976495.099998</v>
      </c>
    </row>
    <row r="28" spans="2:14" ht="8.25" customHeight="1" thickTop="1" x14ac:dyDescent="0.3">
      <c r="B28" s="19" t="s">
        <v>32</v>
      </c>
      <c r="C28" s="2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</row>
    <row r="29" spans="2:14" ht="15" thickBot="1" x14ac:dyDescent="0.35">
      <c r="B29" s="21" t="s">
        <v>34</v>
      </c>
      <c r="C29" s="20"/>
      <c r="D29" s="9"/>
      <c r="E29" s="9"/>
      <c r="F29" s="9"/>
      <c r="G29" s="9"/>
      <c r="H29" s="9"/>
      <c r="I29" s="9"/>
      <c r="J29" s="9"/>
      <c r="K29" s="9"/>
      <c r="L29" s="9"/>
      <c r="M29" s="9"/>
      <c r="N29" s="4"/>
    </row>
    <row r="30" spans="2:14" ht="15.6" thickTop="1" thickBot="1" x14ac:dyDescent="0.35">
      <c r="B30" s="21" t="s">
        <v>35</v>
      </c>
      <c r="C30" s="20"/>
      <c r="D30" s="9"/>
      <c r="E30" s="9"/>
      <c r="F30" s="9"/>
      <c r="G30" s="9"/>
      <c r="H30" s="9"/>
      <c r="I30" s="9"/>
      <c r="J30" s="9"/>
      <c r="K30" s="9"/>
      <c r="L30" s="9"/>
      <c r="M30" s="9"/>
      <c r="N30" s="4"/>
    </row>
    <row r="31" spans="2:14" ht="15" thickTop="1" x14ac:dyDescent="0.3">
      <c r="B31" s="15" t="s">
        <v>36</v>
      </c>
      <c r="C31" s="16"/>
      <c r="D31" s="5">
        <v>57148487.869999997</v>
      </c>
      <c r="E31" s="6">
        <v>-102943.48</v>
      </c>
      <c r="F31" s="5">
        <v>13185250.449999999</v>
      </c>
      <c r="G31" s="6">
        <v>68042054.219999999</v>
      </c>
      <c r="H31" s="5">
        <v>23637283.870000001</v>
      </c>
      <c r="I31" s="5">
        <v>171036427.18000001</v>
      </c>
      <c r="J31" s="5">
        <v>3138520.61</v>
      </c>
      <c r="K31" s="5">
        <v>8963478.5399999991</v>
      </c>
      <c r="L31" s="5">
        <v>659297309.73000002</v>
      </c>
      <c r="M31" s="5">
        <v>193693255.03</v>
      </c>
      <c r="N31" s="7">
        <f t="shared" ref="N31:N38" si="1">SUM(D31:M31)</f>
        <v>1198039124.02</v>
      </c>
    </row>
    <row r="32" spans="2:14" x14ac:dyDescent="0.3">
      <c r="B32" s="15" t="s">
        <v>37</v>
      </c>
      <c r="C32" s="16"/>
      <c r="D32" s="5">
        <v>0</v>
      </c>
      <c r="E32" s="6">
        <v>0</v>
      </c>
      <c r="F32" s="5">
        <v>0</v>
      </c>
      <c r="G32" s="6">
        <v>0</v>
      </c>
      <c r="H32" s="5">
        <v>-1711316.02</v>
      </c>
      <c r="I32" s="5">
        <v>0</v>
      </c>
      <c r="J32" s="5">
        <v>0</v>
      </c>
      <c r="K32" s="5">
        <v>0</v>
      </c>
      <c r="L32" s="5">
        <v>-159445.74</v>
      </c>
      <c r="M32" s="5">
        <v>48284753</v>
      </c>
      <c r="N32" s="7">
        <f t="shared" si="1"/>
        <v>46413991.240000002</v>
      </c>
    </row>
    <row r="33" spans="2:14" x14ac:dyDescent="0.3">
      <c r="B33" s="15" t="s">
        <v>38</v>
      </c>
      <c r="C33" s="16"/>
      <c r="D33" s="5">
        <v>0</v>
      </c>
      <c r="E33" s="6">
        <v>0</v>
      </c>
      <c r="F33" s="5">
        <v>0</v>
      </c>
      <c r="G33" s="6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7">
        <f t="shared" si="1"/>
        <v>0</v>
      </c>
    </row>
    <row r="34" spans="2:14" x14ac:dyDescent="0.3">
      <c r="B34" s="15" t="s">
        <v>39</v>
      </c>
      <c r="C34" s="16"/>
      <c r="D34" s="5">
        <v>0</v>
      </c>
      <c r="E34" s="6">
        <v>0</v>
      </c>
      <c r="F34" s="5">
        <v>0</v>
      </c>
      <c r="G34" s="6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7">
        <f t="shared" si="1"/>
        <v>0</v>
      </c>
    </row>
    <row r="35" spans="2:14" x14ac:dyDescent="0.3">
      <c r="B35" s="15" t="s">
        <v>40</v>
      </c>
      <c r="C35" s="16"/>
      <c r="D35" s="5">
        <v>0</v>
      </c>
      <c r="E35" s="6">
        <v>0</v>
      </c>
      <c r="F35" s="5">
        <v>0</v>
      </c>
      <c r="G35" s="6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7">
        <f t="shared" si="1"/>
        <v>0</v>
      </c>
    </row>
    <row r="36" spans="2:14" x14ac:dyDescent="0.3">
      <c r="B36" s="15" t="s">
        <v>41</v>
      </c>
      <c r="C36" s="16"/>
      <c r="D36" s="5">
        <v>0</v>
      </c>
      <c r="E36" s="6">
        <v>0</v>
      </c>
      <c r="F36" s="5">
        <v>0</v>
      </c>
      <c r="G36" s="6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7">
        <f t="shared" si="1"/>
        <v>0</v>
      </c>
    </row>
    <row r="37" spans="2:14" x14ac:dyDescent="0.3">
      <c r="B37" s="15" t="s">
        <v>42</v>
      </c>
      <c r="C37" s="16"/>
      <c r="D37" s="5">
        <v>75032705.739999995</v>
      </c>
      <c r="E37" s="6">
        <v>177498129.31999999</v>
      </c>
      <c r="F37" s="5">
        <v>11961378.75</v>
      </c>
      <c r="G37" s="6">
        <v>123815096.91</v>
      </c>
      <c r="H37" s="5">
        <v>159843168.81</v>
      </c>
      <c r="I37" s="5">
        <v>264526251.91999999</v>
      </c>
      <c r="J37" s="5">
        <v>21967952.620000001</v>
      </c>
      <c r="K37" s="5">
        <v>13186625.460000001</v>
      </c>
      <c r="L37" s="5">
        <v>249087975.40000001</v>
      </c>
      <c r="M37" s="5">
        <v>206589291.72999999</v>
      </c>
      <c r="N37" s="7">
        <f t="shared" si="1"/>
        <v>1303508576.6600001</v>
      </c>
    </row>
    <row r="38" spans="2:14" x14ac:dyDescent="0.3">
      <c r="B38" s="22" t="s">
        <v>43</v>
      </c>
      <c r="C38" s="16"/>
      <c r="D38" s="7">
        <v>132181193.61</v>
      </c>
      <c r="E38" s="8">
        <v>177395185.84</v>
      </c>
      <c r="F38" s="7">
        <v>25146629.199999999</v>
      </c>
      <c r="G38" s="8">
        <v>191857151.13</v>
      </c>
      <c r="H38" s="7">
        <v>181769136.66</v>
      </c>
      <c r="I38" s="7">
        <v>435562679.10000002</v>
      </c>
      <c r="J38" s="7">
        <v>25106473.23</v>
      </c>
      <c r="K38" s="7">
        <v>22150104</v>
      </c>
      <c r="L38" s="7">
        <v>908225839.38999999</v>
      </c>
      <c r="M38" s="7">
        <v>448567299.75999999</v>
      </c>
      <c r="N38" s="7">
        <f t="shared" si="1"/>
        <v>2547961691.9200001</v>
      </c>
    </row>
    <row r="39" spans="2:14" x14ac:dyDescent="0.3">
      <c r="B39" s="23" t="s">
        <v>44</v>
      </c>
      <c r="C39" s="20"/>
      <c r="D39" s="9"/>
      <c r="E39" s="9"/>
      <c r="F39" s="9"/>
      <c r="G39" s="9"/>
      <c r="H39" s="9"/>
      <c r="I39" s="9"/>
      <c r="J39" s="9"/>
      <c r="K39" s="9"/>
      <c r="L39" s="9"/>
      <c r="M39" s="9"/>
      <c r="N39" s="4"/>
    </row>
    <row r="40" spans="2:14" x14ac:dyDescent="0.3">
      <c r="B40" s="15" t="s">
        <v>45</v>
      </c>
      <c r="C40" s="16"/>
      <c r="D40" s="5">
        <v>11364101.119999999</v>
      </c>
      <c r="E40" s="6">
        <v>0</v>
      </c>
      <c r="F40" s="5">
        <v>0</v>
      </c>
      <c r="G40" s="6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184500000</v>
      </c>
      <c r="N40" s="7">
        <f t="shared" ref="N40:N53" si="2">SUM(D40:M40)</f>
        <v>195864101.12</v>
      </c>
    </row>
    <row r="41" spans="2:14" x14ac:dyDescent="0.3">
      <c r="B41" s="15" t="s">
        <v>46</v>
      </c>
      <c r="C41" s="16"/>
      <c r="D41" s="5">
        <v>0</v>
      </c>
      <c r="E41" s="6">
        <v>0</v>
      </c>
      <c r="F41" s="5">
        <v>0</v>
      </c>
      <c r="G41" s="6">
        <v>0</v>
      </c>
      <c r="H41" s="5">
        <v>0</v>
      </c>
      <c r="I41" s="5">
        <v>0</v>
      </c>
      <c r="J41" s="5">
        <v>0</v>
      </c>
      <c r="K41" s="5">
        <v>1777197.81</v>
      </c>
      <c r="L41" s="5">
        <v>0</v>
      </c>
      <c r="M41" s="5">
        <v>0</v>
      </c>
      <c r="N41" s="7">
        <f t="shared" si="2"/>
        <v>1777197.81</v>
      </c>
    </row>
    <row r="42" spans="2:14" x14ac:dyDescent="0.3">
      <c r="B42" s="15" t="s">
        <v>47</v>
      </c>
      <c r="C42" s="16"/>
      <c r="D42" s="5">
        <v>246239382.80000001</v>
      </c>
      <c r="E42" s="6">
        <v>412969748.62</v>
      </c>
      <c r="F42" s="5">
        <v>66214956.130000003</v>
      </c>
      <c r="G42" s="6">
        <v>288255790.85000002</v>
      </c>
      <c r="H42" s="5">
        <v>523180884.88</v>
      </c>
      <c r="I42" s="5">
        <v>228926420.38999999</v>
      </c>
      <c r="J42" s="5">
        <v>39267537.289999999</v>
      </c>
      <c r="K42" s="5">
        <v>100421729.28</v>
      </c>
      <c r="L42" s="5">
        <v>486353896.20999998</v>
      </c>
      <c r="M42" s="5">
        <v>364498951.56999999</v>
      </c>
      <c r="N42" s="7">
        <f t="shared" si="2"/>
        <v>2756329298.02</v>
      </c>
    </row>
    <row r="43" spans="2:14" x14ac:dyDescent="0.3">
      <c r="B43" s="15" t="s">
        <v>48</v>
      </c>
      <c r="C43" s="16"/>
      <c r="D43" s="5">
        <v>7424485</v>
      </c>
      <c r="E43" s="6">
        <v>0</v>
      </c>
      <c r="F43" s="5">
        <v>0</v>
      </c>
      <c r="G43" s="6">
        <v>22393210.25</v>
      </c>
      <c r="H43" s="5">
        <v>3299335.82</v>
      </c>
      <c r="I43" s="5">
        <v>16179505.109999999</v>
      </c>
      <c r="J43" s="5">
        <v>647947</v>
      </c>
      <c r="K43" s="5">
        <v>4986092</v>
      </c>
      <c r="L43" s="5">
        <v>97293304.400000006</v>
      </c>
      <c r="M43" s="5">
        <v>24273449.960000001</v>
      </c>
      <c r="N43" s="7">
        <f t="shared" si="2"/>
        <v>176497329.54000002</v>
      </c>
    </row>
    <row r="44" spans="2:14" x14ac:dyDescent="0.3">
      <c r="B44" s="15" t="s">
        <v>49</v>
      </c>
      <c r="C44" s="16"/>
      <c r="D44" s="5">
        <v>20628356.440000001</v>
      </c>
      <c r="E44" s="6">
        <v>8857585.3000000007</v>
      </c>
      <c r="F44" s="5">
        <v>28825749.190000001</v>
      </c>
      <c r="G44" s="6">
        <v>-46381961.420000002</v>
      </c>
      <c r="H44" s="5">
        <v>34281771.030000001</v>
      </c>
      <c r="I44" s="5">
        <v>24940746.52</v>
      </c>
      <c r="J44" s="5">
        <v>6748519.9400000004</v>
      </c>
      <c r="K44" s="5">
        <v>1587066.63</v>
      </c>
      <c r="L44" s="5">
        <v>46672456.869999997</v>
      </c>
      <c r="M44" s="5">
        <v>20142305.75</v>
      </c>
      <c r="N44" s="7">
        <f t="shared" si="2"/>
        <v>146302596.25</v>
      </c>
    </row>
    <row r="45" spans="2:14" x14ac:dyDescent="0.3">
      <c r="B45" s="15" t="s">
        <v>50</v>
      </c>
      <c r="C45" s="16"/>
      <c r="D45" s="5">
        <v>-236045.55</v>
      </c>
      <c r="E45" s="6">
        <v>2024253.81</v>
      </c>
      <c r="F45" s="5">
        <v>0</v>
      </c>
      <c r="G45" s="6">
        <v>74587</v>
      </c>
      <c r="H45" s="5">
        <v>0</v>
      </c>
      <c r="I45" s="5">
        <v>880868.64</v>
      </c>
      <c r="J45" s="5">
        <v>0</v>
      </c>
      <c r="K45" s="5">
        <v>369227.32</v>
      </c>
      <c r="L45" s="5">
        <v>0</v>
      </c>
      <c r="M45" s="5">
        <v>0</v>
      </c>
      <c r="N45" s="7">
        <f t="shared" si="2"/>
        <v>3112891.2199999997</v>
      </c>
    </row>
    <row r="46" spans="2:14" x14ac:dyDescent="0.3">
      <c r="B46" s="15" t="s">
        <v>51</v>
      </c>
      <c r="C46" s="16"/>
      <c r="D46" s="5">
        <v>0</v>
      </c>
      <c r="E46" s="6">
        <v>0</v>
      </c>
      <c r="F46" s="5">
        <v>0</v>
      </c>
      <c r="G46" s="6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7">
        <f t="shared" si="2"/>
        <v>0</v>
      </c>
    </row>
    <row r="47" spans="2:14" x14ac:dyDescent="0.3">
      <c r="B47" s="15" t="s">
        <v>52</v>
      </c>
      <c r="C47" s="16"/>
      <c r="D47" s="5">
        <v>0</v>
      </c>
      <c r="E47" s="6">
        <v>0</v>
      </c>
      <c r="F47" s="5">
        <v>0</v>
      </c>
      <c r="G47" s="6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7">
        <f t="shared" si="2"/>
        <v>0</v>
      </c>
    </row>
    <row r="48" spans="2:14" x14ac:dyDescent="0.3">
      <c r="B48" s="15" t="s">
        <v>53</v>
      </c>
      <c r="C48" s="16"/>
      <c r="D48" s="5">
        <v>0</v>
      </c>
      <c r="E48" s="6">
        <v>9350634.0299999993</v>
      </c>
      <c r="F48" s="5">
        <v>0</v>
      </c>
      <c r="G48" s="6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7">
        <f t="shared" si="2"/>
        <v>9350634.0299999993</v>
      </c>
    </row>
    <row r="49" spans="2:14" x14ac:dyDescent="0.3">
      <c r="B49" s="15" t="s">
        <v>54</v>
      </c>
      <c r="C49" s="16"/>
      <c r="D49" s="5">
        <v>0</v>
      </c>
      <c r="E49" s="6">
        <v>18740877.25</v>
      </c>
      <c r="F49" s="5">
        <v>0</v>
      </c>
      <c r="G49" s="6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7">
        <f t="shared" si="2"/>
        <v>18740877.25</v>
      </c>
    </row>
    <row r="50" spans="2:14" x14ac:dyDescent="0.3">
      <c r="B50" s="15" t="s">
        <v>55</v>
      </c>
      <c r="C50" s="16"/>
      <c r="D50" s="5">
        <v>0</v>
      </c>
      <c r="E50" s="6">
        <v>0</v>
      </c>
      <c r="F50" s="5">
        <v>0</v>
      </c>
      <c r="G50" s="6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7">
        <f t="shared" si="2"/>
        <v>0</v>
      </c>
    </row>
    <row r="51" spans="2:14" x14ac:dyDescent="0.3">
      <c r="B51" s="15" t="s">
        <v>56</v>
      </c>
      <c r="C51" s="16"/>
      <c r="D51" s="5">
        <v>0</v>
      </c>
      <c r="E51" s="6">
        <v>31584148.760000002</v>
      </c>
      <c r="F51" s="5">
        <v>0</v>
      </c>
      <c r="G51" s="6">
        <v>0</v>
      </c>
      <c r="H51" s="5">
        <v>111452989.83</v>
      </c>
      <c r="I51" s="5">
        <v>0</v>
      </c>
      <c r="J51" s="5">
        <v>0</v>
      </c>
      <c r="K51" s="5">
        <v>1812220</v>
      </c>
      <c r="L51" s="5">
        <v>41646920.049999997</v>
      </c>
      <c r="M51" s="5">
        <v>0</v>
      </c>
      <c r="N51" s="7">
        <f t="shared" si="2"/>
        <v>186496278.63999999</v>
      </c>
    </row>
    <row r="52" spans="2:14" x14ac:dyDescent="0.3">
      <c r="B52" s="15" t="s">
        <v>57</v>
      </c>
      <c r="C52" s="16"/>
      <c r="D52" s="5">
        <v>22512235.219999999</v>
      </c>
      <c r="E52" s="6">
        <v>168296392.27000001</v>
      </c>
      <c r="F52" s="5">
        <v>324801.36</v>
      </c>
      <c r="G52" s="6">
        <v>102193481.63</v>
      </c>
      <c r="H52" s="5">
        <v>113191754.20999999</v>
      </c>
      <c r="I52" s="5">
        <v>32716508.739999998</v>
      </c>
      <c r="J52" s="5">
        <v>4461926.3</v>
      </c>
      <c r="K52" s="5">
        <v>1758917.27</v>
      </c>
      <c r="L52" s="5">
        <v>214870440.41999999</v>
      </c>
      <c r="M52" s="5">
        <v>3493035.97</v>
      </c>
      <c r="N52" s="7">
        <f t="shared" si="2"/>
        <v>663819493.38999999</v>
      </c>
    </row>
    <row r="53" spans="2:14" x14ac:dyDescent="0.3">
      <c r="B53" s="22" t="s">
        <v>58</v>
      </c>
      <c r="C53" s="16"/>
      <c r="D53" s="7">
        <v>307932515.02999997</v>
      </c>
      <c r="E53" s="8">
        <v>651823640.03999996</v>
      </c>
      <c r="F53" s="7">
        <v>95365506.680000007</v>
      </c>
      <c r="G53" s="8">
        <v>366535108.31</v>
      </c>
      <c r="H53" s="7">
        <v>785406735.76999998</v>
      </c>
      <c r="I53" s="7">
        <v>303644049.39999998</v>
      </c>
      <c r="J53" s="7">
        <v>51125930.530000001</v>
      </c>
      <c r="K53" s="7">
        <v>112712450.31</v>
      </c>
      <c r="L53" s="7">
        <v>886837017.95000005</v>
      </c>
      <c r="M53" s="7">
        <v>596907743.25</v>
      </c>
      <c r="N53" s="7">
        <f t="shared" si="2"/>
        <v>4158290697.2700005</v>
      </c>
    </row>
    <row r="54" spans="2:14" ht="8.25" customHeight="1" x14ac:dyDescent="0.3">
      <c r="B54" s="19" t="s">
        <v>32</v>
      </c>
      <c r="C54" s="2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</row>
    <row r="55" spans="2:14" ht="15" thickBot="1" x14ac:dyDescent="0.35">
      <c r="B55" s="17" t="s">
        <v>59</v>
      </c>
      <c r="C55" s="18"/>
      <c r="D55" s="12">
        <v>440113708.63999999</v>
      </c>
      <c r="E55" s="13">
        <v>829218825.88</v>
      </c>
      <c r="F55" s="12">
        <v>120512135.88</v>
      </c>
      <c r="G55" s="13">
        <v>558392259.44000006</v>
      </c>
      <c r="H55" s="12">
        <v>967175872.42999995</v>
      </c>
      <c r="I55" s="12">
        <v>739206728.5</v>
      </c>
      <c r="J55" s="12">
        <v>76232403.760000005</v>
      </c>
      <c r="K55" s="12">
        <v>134862554.31</v>
      </c>
      <c r="L55" s="12">
        <v>1795062857.3399999</v>
      </c>
      <c r="M55" s="12">
        <v>1045475043.01</v>
      </c>
      <c r="N55" s="7">
        <f t="shared" ref="N55" si="3">SUM(D55:M55)</f>
        <v>6706252389.1900005</v>
      </c>
    </row>
    <row r="56" spans="2:14" ht="8.25" customHeight="1" thickTop="1" x14ac:dyDescent="0.3">
      <c r="B56" s="19" t="s">
        <v>32</v>
      </c>
      <c r="C56" s="2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</row>
    <row r="57" spans="2:14" ht="15" thickBot="1" x14ac:dyDescent="0.35">
      <c r="B57" s="21" t="s">
        <v>60</v>
      </c>
      <c r="C57" s="20"/>
      <c r="D57" s="9"/>
      <c r="E57" s="9"/>
      <c r="F57" s="9"/>
      <c r="G57" s="9"/>
      <c r="H57" s="9"/>
      <c r="I57" s="9"/>
      <c r="J57" s="9"/>
      <c r="K57" s="9"/>
      <c r="L57" s="9"/>
      <c r="M57" s="9"/>
      <c r="N57" s="4"/>
    </row>
    <row r="58" spans="2:14" ht="15" thickTop="1" x14ac:dyDescent="0.3">
      <c r="B58" s="15" t="s">
        <v>61</v>
      </c>
      <c r="C58" s="16"/>
      <c r="D58" s="5">
        <v>3543720.31</v>
      </c>
      <c r="E58" s="6">
        <v>398772</v>
      </c>
      <c r="F58" s="5">
        <v>191435</v>
      </c>
      <c r="G58" s="6">
        <v>1713841.78</v>
      </c>
      <c r="H58" s="5">
        <v>1113264.8400000001</v>
      </c>
      <c r="I58" s="5">
        <v>498160</v>
      </c>
      <c r="J58" s="5">
        <v>146877</v>
      </c>
      <c r="K58" s="5">
        <v>150665</v>
      </c>
      <c r="L58" s="5">
        <v>900345</v>
      </c>
      <c r="M58" s="5">
        <v>764115</v>
      </c>
      <c r="N58" s="7">
        <f t="shared" ref="N58:N77" si="4">SUM(D58:M58)</f>
        <v>9421195.9299999997</v>
      </c>
    </row>
    <row r="59" spans="2:14" x14ac:dyDescent="0.3">
      <c r="B59" s="15" t="s">
        <v>62</v>
      </c>
      <c r="C59" s="16"/>
      <c r="D59" s="5">
        <v>0</v>
      </c>
      <c r="E59" s="6">
        <v>0</v>
      </c>
      <c r="F59" s="5">
        <v>0</v>
      </c>
      <c r="G59" s="6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7">
        <f t="shared" si="4"/>
        <v>0</v>
      </c>
    </row>
    <row r="60" spans="2:14" x14ac:dyDescent="0.3">
      <c r="B60" s="15" t="s">
        <v>63</v>
      </c>
      <c r="C60" s="16"/>
      <c r="D60" s="5">
        <v>0</v>
      </c>
      <c r="E60" s="6">
        <v>0</v>
      </c>
      <c r="F60" s="5">
        <v>0</v>
      </c>
      <c r="G60" s="6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7">
        <f t="shared" si="4"/>
        <v>0</v>
      </c>
    </row>
    <row r="61" spans="2:14" x14ac:dyDescent="0.3">
      <c r="B61" s="15" t="s">
        <v>64</v>
      </c>
      <c r="C61" s="16"/>
      <c r="D61" s="5">
        <v>0</v>
      </c>
      <c r="E61" s="6">
        <v>61328868.219999999</v>
      </c>
      <c r="F61" s="5">
        <v>0</v>
      </c>
      <c r="G61" s="6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7">
        <f t="shared" si="4"/>
        <v>61328868.219999999</v>
      </c>
    </row>
    <row r="62" spans="2:14" x14ac:dyDescent="0.3">
      <c r="B62" s="15" t="s">
        <v>65</v>
      </c>
      <c r="C62" s="16"/>
      <c r="D62" s="5">
        <v>0</v>
      </c>
      <c r="E62" s="6">
        <v>0</v>
      </c>
      <c r="F62" s="5">
        <v>0</v>
      </c>
      <c r="G62" s="6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7">
        <f t="shared" si="4"/>
        <v>0</v>
      </c>
    </row>
    <row r="63" spans="2:14" x14ac:dyDescent="0.3">
      <c r="B63" s="15" t="s">
        <v>66</v>
      </c>
      <c r="C63" s="16"/>
      <c r="D63" s="5">
        <v>0</v>
      </c>
      <c r="E63" s="6">
        <v>80230200</v>
      </c>
      <c r="F63" s="5">
        <v>0</v>
      </c>
      <c r="G63" s="6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7">
        <f t="shared" si="4"/>
        <v>80230200</v>
      </c>
    </row>
    <row r="64" spans="2:14" x14ac:dyDescent="0.3">
      <c r="B64" s="15" t="s">
        <v>67</v>
      </c>
      <c r="C64" s="16"/>
      <c r="D64" s="5">
        <v>0</v>
      </c>
      <c r="E64" s="6">
        <v>0</v>
      </c>
      <c r="F64" s="5">
        <v>0</v>
      </c>
      <c r="G64" s="6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7">
        <f t="shared" si="4"/>
        <v>0</v>
      </c>
    </row>
    <row r="65" spans="2:14" x14ac:dyDescent="0.3">
      <c r="B65" s="15" t="s">
        <v>68</v>
      </c>
      <c r="C65" s="16"/>
      <c r="D65" s="5">
        <v>0</v>
      </c>
      <c r="E65" s="6">
        <v>0</v>
      </c>
      <c r="F65" s="5">
        <v>0</v>
      </c>
      <c r="G65" s="6">
        <v>0</v>
      </c>
      <c r="H65" s="5">
        <v>0</v>
      </c>
      <c r="I65" s="5">
        <v>0</v>
      </c>
      <c r="J65" s="5">
        <v>0</v>
      </c>
      <c r="K65" s="5">
        <v>0</v>
      </c>
      <c r="L65" s="5">
        <v>2196929.46</v>
      </c>
      <c r="M65" s="5">
        <v>0</v>
      </c>
      <c r="N65" s="7">
        <f t="shared" si="4"/>
        <v>2196929.46</v>
      </c>
    </row>
    <row r="66" spans="2:14" x14ac:dyDescent="0.3">
      <c r="B66" s="15" t="s">
        <v>69</v>
      </c>
      <c r="C66" s="16"/>
      <c r="D66" s="5">
        <v>519374447.57999998</v>
      </c>
      <c r="E66" s="6">
        <v>323185369.49000001</v>
      </c>
      <c r="F66" s="5">
        <v>295941368.50999999</v>
      </c>
      <c r="G66" s="6">
        <v>509984971.31</v>
      </c>
      <c r="H66" s="5">
        <v>154225405.38999999</v>
      </c>
      <c r="I66" s="5">
        <v>302674300.31999999</v>
      </c>
      <c r="J66" s="5">
        <v>76045653.909999996</v>
      </c>
      <c r="K66" s="5">
        <v>175628548.59</v>
      </c>
      <c r="L66" s="5">
        <v>437223736.31999999</v>
      </c>
      <c r="M66" s="5">
        <v>503957906.25</v>
      </c>
      <c r="N66" s="7">
        <f t="shared" si="4"/>
        <v>3298241707.6700001</v>
      </c>
    </row>
    <row r="67" spans="2:14" x14ac:dyDescent="0.3">
      <c r="B67" s="15" t="s">
        <v>70</v>
      </c>
      <c r="C67" s="16"/>
      <c r="D67" s="5">
        <v>403707326.67000002</v>
      </c>
      <c r="E67" s="6">
        <v>1010123343.8099999</v>
      </c>
      <c r="F67" s="5">
        <v>0</v>
      </c>
      <c r="G67" s="6">
        <v>951933386.13</v>
      </c>
      <c r="H67" s="5">
        <v>0</v>
      </c>
      <c r="I67" s="5">
        <v>527578609.36000001</v>
      </c>
      <c r="J67" s="5">
        <v>164349597.81999999</v>
      </c>
      <c r="K67" s="5">
        <v>0</v>
      </c>
      <c r="L67" s="5">
        <v>979040436.41999996</v>
      </c>
      <c r="M67" s="5">
        <v>0</v>
      </c>
      <c r="N67" s="7">
        <f t="shared" si="4"/>
        <v>4036732700.2100005</v>
      </c>
    </row>
    <row r="68" spans="2:14" x14ac:dyDescent="0.3">
      <c r="B68" s="15" t="s">
        <v>71</v>
      </c>
      <c r="C68" s="16"/>
      <c r="D68" s="5">
        <v>107434234.90000001</v>
      </c>
      <c r="E68" s="6">
        <v>380858778.56</v>
      </c>
      <c r="F68" s="5">
        <v>230520650.78</v>
      </c>
      <c r="G68" s="6">
        <v>165340171.22999999</v>
      </c>
      <c r="H68" s="5">
        <v>1651692651.99</v>
      </c>
      <c r="I68" s="5">
        <v>3356036.72</v>
      </c>
      <c r="J68" s="5">
        <v>0</v>
      </c>
      <c r="K68" s="5">
        <v>102190149.48</v>
      </c>
      <c r="L68" s="5">
        <v>188492126.74000001</v>
      </c>
      <c r="M68" s="5">
        <v>649000258.04999995</v>
      </c>
      <c r="N68" s="7">
        <f t="shared" si="4"/>
        <v>3478885058.4499998</v>
      </c>
    </row>
    <row r="69" spans="2:14" x14ac:dyDescent="0.3">
      <c r="B69" s="15" t="s">
        <v>72</v>
      </c>
      <c r="C69" s="16"/>
      <c r="D69" s="5">
        <v>0</v>
      </c>
      <c r="E69" s="6">
        <v>0</v>
      </c>
      <c r="F69" s="5">
        <v>34661</v>
      </c>
      <c r="G69" s="6">
        <v>0</v>
      </c>
      <c r="H69" s="5">
        <v>0</v>
      </c>
      <c r="I69" s="5">
        <v>-33327713.969999999</v>
      </c>
      <c r="J69" s="5">
        <v>46319221.950000003</v>
      </c>
      <c r="K69" s="5">
        <v>0</v>
      </c>
      <c r="L69" s="5">
        <v>4449560.84</v>
      </c>
      <c r="M69" s="5">
        <v>0</v>
      </c>
      <c r="N69" s="7">
        <f t="shared" si="4"/>
        <v>17475729.820000004</v>
      </c>
    </row>
    <row r="70" spans="2:14" x14ac:dyDescent="0.3">
      <c r="B70" s="15" t="s">
        <v>73</v>
      </c>
      <c r="C70" s="16"/>
      <c r="D70" s="5">
        <v>483432.09</v>
      </c>
      <c r="E70" s="6">
        <v>0</v>
      </c>
      <c r="F70" s="5">
        <v>0</v>
      </c>
      <c r="G70" s="6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7">
        <f t="shared" si="4"/>
        <v>483432.09</v>
      </c>
    </row>
    <row r="71" spans="2:14" x14ac:dyDescent="0.3">
      <c r="B71" s="15" t="s">
        <v>74</v>
      </c>
      <c r="C71" s="16"/>
      <c r="D71" s="5">
        <v>0</v>
      </c>
      <c r="E71" s="6">
        <v>0</v>
      </c>
      <c r="F71" s="5">
        <v>-13783.44</v>
      </c>
      <c r="G71" s="6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7">
        <f t="shared" si="4"/>
        <v>-13783.44</v>
      </c>
    </row>
    <row r="72" spans="2:14" x14ac:dyDescent="0.3">
      <c r="B72" s="15" t="s">
        <v>75</v>
      </c>
      <c r="C72" s="16"/>
      <c r="D72" s="5">
        <v>0</v>
      </c>
      <c r="E72" s="6">
        <v>-188847912.91</v>
      </c>
      <c r="F72" s="5">
        <v>0</v>
      </c>
      <c r="G72" s="6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7">
        <f t="shared" si="4"/>
        <v>-188847912.91</v>
      </c>
    </row>
    <row r="73" spans="2:14" x14ac:dyDescent="0.3">
      <c r="B73" s="15" t="s">
        <v>76</v>
      </c>
      <c r="C73" s="16"/>
      <c r="D73" s="5">
        <v>-411170973.17000002</v>
      </c>
      <c r="E73" s="6">
        <v>-36377539.789999999</v>
      </c>
      <c r="F73" s="5">
        <v>-110017480.01000001</v>
      </c>
      <c r="G73" s="6">
        <v>63307847.350000001</v>
      </c>
      <c r="H73" s="5">
        <v>393612606.62</v>
      </c>
      <c r="I73" s="5">
        <v>38842569.509999998</v>
      </c>
      <c r="J73" s="5">
        <v>-94105547.290000007</v>
      </c>
      <c r="K73" s="5">
        <v>-137879385.58000001</v>
      </c>
      <c r="L73" s="5">
        <v>-169527627.37</v>
      </c>
      <c r="M73" s="5">
        <v>-483671315.14999998</v>
      </c>
      <c r="N73" s="7">
        <f t="shared" si="4"/>
        <v>-946986844.88</v>
      </c>
    </row>
    <row r="74" spans="2:14" x14ac:dyDescent="0.3">
      <c r="B74" s="15" t="s">
        <v>77</v>
      </c>
      <c r="C74" s="16"/>
      <c r="D74" s="5">
        <v>0</v>
      </c>
      <c r="E74" s="6">
        <v>0</v>
      </c>
      <c r="F74" s="5">
        <v>0</v>
      </c>
      <c r="G74" s="6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7">
        <f t="shared" si="4"/>
        <v>0</v>
      </c>
    </row>
    <row r="75" spans="2:14" x14ac:dyDescent="0.3">
      <c r="B75" s="15" t="s">
        <v>78</v>
      </c>
      <c r="C75" s="16"/>
      <c r="D75" s="5">
        <v>0</v>
      </c>
      <c r="E75" s="6">
        <v>0</v>
      </c>
      <c r="F75" s="5">
        <v>0</v>
      </c>
      <c r="G75" s="6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7">
        <f t="shared" si="4"/>
        <v>0</v>
      </c>
    </row>
    <row r="76" spans="2:14" x14ac:dyDescent="0.3">
      <c r="B76" s="15" t="s">
        <v>79</v>
      </c>
      <c r="C76" s="16"/>
      <c r="D76" s="5">
        <v>0</v>
      </c>
      <c r="E76" s="6">
        <v>0</v>
      </c>
      <c r="F76" s="5">
        <v>0</v>
      </c>
      <c r="G76" s="6">
        <v>-31012947.52</v>
      </c>
      <c r="H76" s="5">
        <v>-48527224.700000003</v>
      </c>
      <c r="I76" s="5">
        <v>0</v>
      </c>
      <c r="J76" s="5">
        <v>0</v>
      </c>
      <c r="K76" s="5">
        <v>0</v>
      </c>
      <c r="L76" s="5">
        <v>0</v>
      </c>
      <c r="M76" s="5">
        <v>-139883002.49000001</v>
      </c>
      <c r="N76" s="7">
        <f t="shared" si="4"/>
        <v>-219423174.71000001</v>
      </c>
    </row>
    <row r="77" spans="2:14" ht="15" thickBot="1" x14ac:dyDescent="0.35">
      <c r="B77" s="17" t="s">
        <v>80</v>
      </c>
      <c r="C77" s="18"/>
      <c r="D77" s="12">
        <v>623372188.38</v>
      </c>
      <c r="E77" s="13">
        <v>1630899879.3800001</v>
      </c>
      <c r="F77" s="12">
        <v>416656851.83999997</v>
      </c>
      <c r="G77" s="13">
        <v>1661267270.28</v>
      </c>
      <c r="H77" s="12">
        <v>2152116704.1399999</v>
      </c>
      <c r="I77" s="12">
        <v>839621961.94000006</v>
      </c>
      <c r="J77" s="12">
        <v>192755803.38999999</v>
      </c>
      <c r="K77" s="12">
        <v>140089977.49000001</v>
      </c>
      <c r="L77" s="12">
        <v>1442775507.4100001</v>
      </c>
      <c r="M77" s="12">
        <v>530167961.66000003</v>
      </c>
      <c r="N77" s="7">
        <f t="shared" si="4"/>
        <v>9629724105.9100018</v>
      </c>
    </row>
    <row r="78" spans="2:14" ht="8.25" customHeight="1" thickTop="1" x14ac:dyDescent="0.3">
      <c r="B78" s="19" t="s">
        <v>32</v>
      </c>
      <c r="C78" s="2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</row>
    <row r="79" spans="2:14" ht="15" thickBot="1" x14ac:dyDescent="0.35">
      <c r="B79" s="17" t="s">
        <v>81</v>
      </c>
      <c r="C79" s="18"/>
      <c r="D79" s="12">
        <v>1063485897.02</v>
      </c>
      <c r="E79" s="13">
        <v>2460118705.2600002</v>
      </c>
      <c r="F79" s="12">
        <v>537168987.72000003</v>
      </c>
      <c r="G79" s="13">
        <v>2219659529.7199998</v>
      </c>
      <c r="H79" s="12">
        <v>3119292576.5700002</v>
      </c>
      <c r="I79" s="12">
        <v>1578828690.4400001</v>
      </c>
      <c r="J79" s="12">
        <v>268988207.14999998</v>
      </c>
      <c r="K79" s="12">
        <v>274952531.80000001</v>
      </c>
      <c r="L79" s="12">
        <v>3237838364.75</v>
      </c>
      <c r="M79" s="12">
        <v>1575643004.6700001</v>
      </c>
      <c r="N79" s="7">
        <f t="shared" ref="N79" si="5">SUM(D79:M79)</f>
        <v>16335976495.099998</v>
      </c>
    </row>
    <row r="80" spans="2:14" ht="4.2" customHeight="1" thickTop="1" x14ac:dyDescent="0.3"/>
    <row r="82" spans="4:14" x14ac:dyDescent="0.3">
      <c r="D82" s="14">
        <f>D79-D27</f>
        <v>0</v>
      </c>
      <c r="E82" s="14">
        <f t="shared" ref="E82:N82" si="6">E79-E27</f>
        <v>0</v>
      </c>
      <c r="F82" s="14">
        <f t="shared" si="6"/>
        <v>0</v>
      </c>
      <c r="G82" s="14">
        <f t="shared" si="6"/>
        <v>0</v>
      </c>
      <c r="H82" s="14">
        <f t="shared" si="6"/>
        <v>0</v>
      </c>
      <c r="I82" s="14">
        <f t="shared" si="6"/>
        <v>0</v>
      </c>
      <c r="J82" s="14">
        <f t="shared" si="6"/>
        <v>0</v>
      </c>
      <c r="K82" s="14">
        <f t="shared" si="6"/>
        <v>0</v>
      </c>
      <c r="L82" s="14">
        <f t="shared" si="6"/>
        <v>0</v>
      </c>
      <c r="M82" s="14">
        <f t="shared" si="6"/>
        <v>0</v>
      </c>
      <c r="N82" s="14">
        <f t="shared" si="6"/>
        <v>0</v>
      </c>
    </row>
  </sheetData>
  <mergeCells count="77">
    <mergeCell ref="B14:C14"/>
    <mergeCell ref="B2:B6"/>
    <mergeCell ref="C2:D2"/>
    <mergeCell ref="C3:E3"/>
    <mergeCell ref="C4:G4"/>
    <mergeCell ref="C5:E6"/>
    <mergeCell ref="B8:C8"/>
    <mergeCell ref="B9:C9"/>
    <mergeCell ref="B10:C10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74:C74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5:C75"/>
    <mergeCell ref="B76:C76"/>
    <mergeCell ref="B77:C77"/>
    <mergeCell ref="B78:C78"/>
    <mergeCell ref="B79:C79"/>
  </mergeCells>
  <printOptions horizontalCentered="1"/>
  <pageMargins left="0.2" right="0.2" top="0" bottom="0" header="0" footer="0"/>
  <pageSetup paperSize="9" scale="74" orientation="portrait" horizontalDpi="300" verticalDpi="300" r:id="rId1"/>
  <headerFooter alignWithMargins="0"/>
  <colBreaks count="1" manualBreakCount="1">
    <brk id="9" max="7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REGION 7</vt:lpstr>
      <vt:lpstr>'REGION 7'!Print_Area</vt:lpstr>
      <vt:lpstr>'REGION 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2024-03-01T03:07:09Z</dcterms:created>
  <dcterms:modified xsi:type="dcterms:W3CDTF">2024-03-01T07:50:03Z</dcterms:modified>
</cp:coreProperties>
</file>